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\OneDrive - European Environment Agency\GHG_projections\Templates\GovReg\Finalv1_20210208\Final_v1.2\"/>
    </mc:Choice>
  </mc:AlternateContent>
  <bookViews>
    <workbookView xWindow="0" yWindow="0" windowWidth="23040" windowHeight="8904"/>
  </bookViews>
  <sheets>
    <sheet name="T2" sheetId="1" r:id="rId1"/>
    <sheet name="List" sheetId="2" state="hidden" r:id="rId2"/>
  </sheets>
  <externalReferences>
    <externalReference r:id="rId3"/>
  </externalReferences>
  <definedNames>
    <definedName name="ACategories" localSheetId="0">'T2'!#REF!</definedName>
    <definedName name="AGasUnits" localSheetId="0">'T2'!#REF!</definedName>
    <definedName name="AYears" localSheetId="0">'T2'!#REF!</definedName>
    <definedName name="BaseYear">'T2'!#REF!</definedName>
    <definedName name="CH4_GWP">[1]Control!$J$8</definedName>
    <definedName name="ddlMSList" comment="Used for country-dropdown">[1]List!$B$1:$B$34</definedName>
    <definedName name="FME_T2">'T2'!$B$15:$AQ$71</definedName>
    <definedName name="FME_T2_RY_WAM">'T2'!$Y$14</definedName>
    <definedName name="FME_T2_RY_WEM">'T2'!$G$14</definedName>
    <definedName name="MS" localSheetId="0">[1]Control!$C$7</definedName>
    <definedName name="N2O_GWP">[1]Control!$J$7</definedName>
    <definedName name="NF3_GWP">[1]Control!$J$10</definedName>
    <definedName name="Scenario" localSheetId="0">'T2'!#REF!</definedName>
    <definedName name="SF6_GWP">[1]Control!$J$9</definedName>
    <definedName name="SubmissionYear" localSheetId="0">[1]Control!$C$7</definedName>
    <definedName name="Values" localSheetId="0">'T2'!#REF!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" i="1" l="1"/>
  <c r="F2" i="2"/>
  <c r="C10" i="2" l="1"/>
  <c r="C6" i="2"/>
  <c r="C2" i="2"/>
  <c r="C9" i="2"/>
  <c r="C5" i="2"/>
  <c r="C12" i="2"/>
  <c r="C8" i="2"/>
  <c r="C4" i="2"/>
  <c r="C11" i="2"/>
  <c r="C7" i="2"/>
  <c r="C3" i="2"/>
  <c r="Y12" i="1"/>
  <c r="G12" i="1"/>
  <c r="AP12" i="1" l="1"/>
  <c r="AN12" i="1"/>
  <c r="AM12" i="1"/>
  <c r="AL12" i="1"/>
  <c r="AK12" i="1"/>
  <c r="AI12" i="1"/>
  <c r="AH12" i="1"/>
  <c r="AG12" i="1"/>
  <c r="AF12" i="1"/>
  <c r="AD12" i="1"/>
  <c r="AC12" i="1"/>
  <c r="AB12" i="1"/>
  <c r="AA12" i="1"/>
  <c r="V12" i="1"/>
  <c r="U12" i="1"/>
  <c r="T12" i="1"/>
  <c r="S12" i="1"/>
  <c r="AE12" i="1"/>
  <c r="AJ12" i="1"/>
  <c r="AO12" i="1"/>
  <c r="Z12" i="1"/>
  <c r="X12" i="1"/>
  <c r="Q12" i="1"/>
  <c r="P12" i="1"/>
  <c r="O12" i="1"/>
  <c r="N12" i="1"/>
  <c r="L12" i="1"/>
  <c r="K12" i="1"/>
  <c r="J12" i="1"/>
  <c r="I12" i="1"/>
  <c r="M12" i="1"/>
  <c r="R12" i="1"/>
  <c r="W12" i="1"/>
  <c r="H12" i="1"/>
</calcChain>
</file>

<file path=xl/sharedStrings.xml><?xml version="1.0" encoding="utf-8"?>
<sst xmlns="http://schemas.openxmlformats.org/spreadsheetml/2006/main" count="147" uniqueCount="125">
  <si>
    <r>
      <rPr>
        <b/>
        <sz val="20"/>
        <color rgb="FF06728C"/>
        <rFont val="Calibri"/>
        <family val="2"/>
      </rPr>
      <t xml:space="preserve">Article 38 Reporting on national projections </t>
    </r>
    <r>
      <rPr>
        <sz val="11"/>
        <color rgb="FF06728C"/>
        <rFont val="Calibri"/>
        <family val="2"/>
      </rPr>
      <t xml:space="preserve">
</t>
    </r>
    <r>
      <rPr>
        <b/>
        <sz val="15"/>
        <color rgb="FF06728C"/>
        <rFont val="Calibri"/>
        <family val="2"/>
      </rPr>
      <t>Annex XXV - Table 2:</t>
    </r>
    <r>
      <rPr>
        <sz val="15"/>
        <color rgb="FF06728C"/>
        <rFont val="Calibri"/>
        <family val="2"/>
      </rPr>
      <t xml:space="preserve"> Indicators to monitor and evaluate projected progress of policies and measures, if used</t>
    </r>
  </si>
  <si>
    <r>
      <t xml:space="preserve">Instructions </t>
    </r>
    <r>
      <rPr>
        <sz val="14"/>
        <rFont val="Calibri"/>
        <family val="2"/>
        <scheme val="minor"/>
      </rPr>
      <t>(click the '+'  in the left)</t>
    </r>
    <r>
      <rPr>
        <b/>
        <sz val="14"/>
        <rFont val="Calibri"/>
        <family val="2"/>
        <scheme val="minor"/>
      </rPr>
      <t>:</t>
    </r>
  </si>
  <si>
    <t>Unfold the template by clicking the framed '+' icons.</t>
  </si>
  <si>
    <r>
      <t xml:space="preserve">Select base years in cell </t>
    </r>
    <r>
      <rPr>
        <b/>
        <sz val="11"/>
        <color rgb="FF636363"/>
        <rFont val="Calibri"/>
        <family val="2"/>
        <scheme val="minor"/>
      </rPr>
      <t>G14</t>
    </r>
  </si>
  <si>
    <t>Fill the template using your data</t>
  </si>
  <si>
    <r>
      <rPr>
        <u/>
        <sz val="11"/>
        <color rgb="FF636363"/>
        <rFont val="Calibri"/>
        <family val="2"/>
        <scheme val="minor"/>
      </rPr>
      <t>Do not</t>
    </r>
    <r>
      <rPr>
        <sz val="11"/>
        <color rgb="FF636363"/>
        <rFont val="Calibri"/>
        <family val="2"/>
        <scheme val="minor"/>
      </rPr>
      <t xml:space="preserve"> insert rows or columns. Please leave blank the parameters that are not relevant to you and add new parameters using the blank rows at the end of the table.</t>
    </r>
  </si>
  <si>
    <t>Detailed help to fill the table is available in the guidance document</t>
  </si>
  <si>
    <t>Submission year</t>
  </si>
  <si>
    <t>Member State</t>
  </si>
  <si>
    <t>Select country</t>
  </si>
  <si>
    <t>Indicator</t>
  </si>
  <si>
    <t>Unit</t>
  </si>
  <si>
    <t>Guidance_definition</t>
  </si>
  <si>
    <t>Guidance_source</t>
  </si>
  <si>
    <t>Used</t>
  </si>
  <si>
    <t>Comments</t>
  </si>
  <si>
    <t>Indicator/ numerator/denominator</t>
  </si>
  <si>
    <t>Guidance / definition</t>
  </si>
  <si>
    <t>Guidance / source</t>
  </si>
  <si>
    <t>Indicator used (Yes / No)</t>
  </si>
  <si>
    <t>With existing measures (WEM)</t>
  </si>
  <si>
    <t>With additional measures (WAM)</t>
  </si>
  <si>
    <t>Select base year</t>
  </si>
  <si>
    <r>
      <t xml:space="preserve">2026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</si>
  <si>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2027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</si>
  <si>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2028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</si>
  <si>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2029 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</si>
  <si>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2031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</si>
  <si>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2032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</si>
  <si>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2033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</si>
  <si>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2034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</si>
  <si>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2036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</si>
  <si>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2037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</si>
  <si>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2038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</si>
  <si>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2039
</t>
    </r>
    <r>
      <rPr>
        <b/>
        <sz val="7"/>
        <color theme="0"/>
        <rFont val="Calibri"/>
        <family val="2"/>
        <scheme val="minor"/>
      </rPr>
      <t>(optional)</t>
    </r>
  </si>
  <si>
    <r>
      <t xml:space="preserve">2050 </t>
    </r>
    <r>
      <rPr>
        <b/>
        <sz val="7"/>
        <color theme="0"/>
        <rFont val="Calibri"/>
        <family val="2"/>
        <scheme val="minor"/>
      </rPr>
      <t>(optional)</t>
    </r>
  </si>
  <si>
    <t>Carbon Intensity of the overall economy</t>
  </si>
  <si>
    <t>tCO2eq/GDP</t>
  </si>
  <si>
    <t>EUR (2016); Carbon intensity to be calculated
with GDP as defined by Eurostat</t>
  </si>
  <si>
    <t>GHG intensity of domestic power and heat generation</t>
  </si>
  <si>
    <t>tCO2/MWh</t>
  </si>
  <si>
    <t>MWh of gross electricity and heat generation as defined by Eurostat</t>
  </si>
  <si>
    <t>GHG intensity of final energy consumption by sector</t>
  </si>
  <si>
    <t>Industry</t>
  </si>
  <si>
    <t>tCO2eq/toe</t>
  </si>
  <si>
    <t>Residential</t>
  </si>
  <si>
    <t>Tertiary</t>
  </si>
  <si>
    <t>Transport</t>
  </si>
  <si>
    <t>Passenger transport (when available)</t>
  </si>
  <si>
    <t>Freight transport (when available)</t>
  </si>
  <si>
    <t>Use lines below for each additional indicator</t>
  </si>
  <si>
    <t>Choose MS</t>
  </si>
  <si>
    <t>Base year options - from the current year to the current year -5 (C2:C12)</t>
  </si>
  <si>
    <t>Select Yes / No</t>
  </si>
  <si>
    <t>Austria</t>
  </si>
  <si>
    <t>AT</t>
  </si>
  <si>
    <t>Current year</t>
  </si>
  <si>
    <t>yes</t>
  </si>
  <si>
    <t>Belgium</t>
  </si>
  <si>
    <t>BE</t>
  </si>
  <si>
    <t>no</t>
  </si>
  <si>
    <t>Bulgaria</t>
  </si>
  <si>
    <t>BG</t>
  </si>
  <si>
    <t>Switzerland</t>
  </si>
  <si>
    <t>CH</t>
  </si>
  <si>
    <t>Cyprus</t>
  </si>
  <si>
    <t>CY</t>
  </si>
  <si>
    <t>Czechia</t>
  </si>
  <si>
    <t>CZ</t>
  </si>
  <si>
    <t>Germany</t>
  </si>
  <si>
    <t>DE</t>
  </si>
  <si>
    <t>Denmark</t>
  </si>
  <si>
    <t>DK</t>
  </si>
  <si>
    <t>Estonia</t>
  </si>
  <si>
    <t>EE</t>
  </si>
  <si>
    <t>Greece</t>
  </si>
  <si>
    <t>EL</t>
  </si>
  <si>
    <t>Spain</t>
  </si>
  <si>
    <t>ES</t>
  </si>
  <si>
    <t>Finland</t>
  </si>
  <si>
    <t>FI</t>
  </si>
  <si>
    <t>France</t>
  </si>
  <si>
    <t>FR</t>
  </si>
  <si>
    <t>Croatia</t>
  </si>
  <si>
    <t>HR</t>
  </si>
  <si>
    <t>Hungary</t>
  </si>
  <si>
    <t>HU</t>
  </si>
  <si>
    <t>Ireland</t>
  </si>
  <si>
    <t>IE</t>
  </si>
  <si>
    <t>Iceland</t>
  </si>
  <si>
    <t>IS</t>
  </si>
  <si>
    <t>Italy</t>
  </si>
  <si>
    <t>IT</t>
  </si>
  <si>
    <t>Liechtenstein</t>
  </si>
  <si>
    <t>LI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</si>
  <si>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</si>
  <si>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</si>
  <si>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</si>
  <si>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</si>
  <si>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</si>
  <si>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</si>
  <si>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</si>
  <si>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</si>
  <si>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</si>
  <si>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</si>
  <si>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</si>
  <si>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</si>
  <si>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</si>
  <si>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</si>
  <si>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</si>
  <si>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</si>
  <si>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</si>
  <si>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</si>
  <si>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</si>
  <si>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</si>
  <si>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</si>
  <si>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</si>
  <si>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</si>
  <si>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</si>
  <si>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Turkey</t>
  </si>
  <si>
    <t>TR</t>
  </si>
  <si>
    <t>United Kingdom</t>
  </si>
  <si>
    <t>UK</t>
  </si>
  <si>
    <t>Release: 10/02/2021</t>
  </si>
  <si>
    <t>Template version: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</si>
</sst>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EUR]\ 0_);\([$EUR]\ 0\)"/>
  </numFmts>
  <fonts count="2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636363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6728C"/>
      <name val="Calibri"/>
      <family val="2"/>
    </font>
    <font>
      <b/>
      <sz val="20"/>
      <color rgb="FF06728C"/>
      <name val="Calibri"/>
      <family val="2"/>
    </font>
    <font>
      <sz val="9"/>
      <color theme="0" tint="-0.3499862666707357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u/>
      <sz val="11"/>
      <color rgb="FF636363"/>
      <name val="Calibri"/>
      <family val="2"/>
      <scheme val="minor"/>
    </font>
    <font>
      <b/>
      <sz val="15"/>
      <color rgb="FF06728C"/>
      <name val="Calibri"/>
      <family val="2"/>
    </font>
    <font>
      <sz val="15"/>
      <color rgb="FF06728C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9"/>
      <color theme="6"/>
      <name val="Calibri"/>
      <family val="2"/>
      <scheme val="minor"/>
    </font>
    <font>
      <b/>
      <sz val="11"/>
      <color rgb="FF636363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6728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>
      <alignment horizontal="left" vertical="top"/>
    </xf>
    <xf numFmtId="0" fontId="0" fillId="0" borderId="0" xfId="0" applyFont="1"/>
    <xf numFmtId="0" fontId="0" fillId="2" borderId="0" xfId="0" applyFont="1" applyFill="1"/>
    <xf numFmtId="0" fontId="5" fillId="2" borderId="0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 shrinkToFit="1"/>
    </xf>
    <xf numFmtId="0" fontId="2" fillId="2" borderId="0" xfId="0" applyFont="1" applyFill="1" applyBorder="1" applyAlignment="1">
      <alignment vertical="top" wrapText="1"/>
    </xf>
    <xf numFmtId="0" fontId="0" fillId="2" borderId="0" xfId="0" applyFont="1" applyFill="1" applyAlignment="1"/>
    <xf numFmtId="0" fontId="0" fillId="0" borderId="0" xfId="0" applyFont="1" applyAlignment="1"/>
    <xf numFmtId="0" fontId="10" fillId="0" borderId="0" xfId="0" applyFont="1"/>
    <xf numFmtId="0" fontId="5" fillId="0" borderId="6" xfId="0" applyFont="1" applyFill="1" applyBorder="1" applyAlignment="1">
      <alignment vertical="top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9" xfId="0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11" fillId="2" borderId="0" xfId="0" applyFont="1" applyFill="1" applyBorder="1" applyAlignment="1">
      <alignment horizontal="left" vertical="top"/>
    </xf>
    <xf numFmtId="0" fontId="17" fillId="3" borderId="5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vertical="top" wrapText="1"/>
    </xf>
    <xf numFmtId="0" fontId="17" fillId="3" borderId="3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9" fillId="2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vertical="top"/>
    </xf>
    <xf numFmtId="0" fontId="19" fillId="0" borderId="9" xfId="0" applyFont="1" applyFill="1" applyBorder="1" applyAlignment="1">
      <alignment vertical="top"/>
    </xf>
    <xf numFmtId="0" fontId="16" fillId="0" borderId="0" xfId="0" applyFont="1"/>
    <xf numFmtId="0" fontId="17" fillId="3" borderId="1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7" fillId="3" borderId="16" xfId="0" applyFont="1" applyFill="1" applyBorder="1" applyAlignment="1">
      <alignment horizontal="center" vertical="center" wrapText="1"/>
    </xf>
    <xf numFmtId="0" fontId="18" fillId="2" borderId="13" xfId="0" applyFont="1" applyFill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left" vertical="top" indent="1"/>
    </xf>
    <xf numFmtId="0" fontId="6" fillId="2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indent="1"/>
    </xf>
    <xf numFmtId="0" fontId="21" fillId="2" borderId="13" xfId="0" applyFont="1" applyFill="1" applyBorder="1" applyAlignment="1">
      <alignment horizontal="left" vertical="top" indent="1"/>
    </xf>
    <xf numFmtId="0" fontId="10" fillId="2" borderId="0" xfId="0" applyFont="1" applyFill="1"/>
    <xf numFmtId="0" fontId="23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top" wrapText="1"/>
    </xf>
    <xf numFmtId="0" fontId="6" fillId="2" borderId="24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wrapText="1"/>
    </xf>
    <xf numFmtId="0" fontId="23" fillId="2" borderId="25" xfId="0" applyFont="1" applyFill="1" applyBorder="1" applyAlignment="1">
      <alignment horizontal="center" vertical="center"/>
    </xf>
    <xf numFmtId="0" fontId="1" fillId="5" borderId="0" xfId="0" applyFont="1" applyFill="1"/>
    <xf numFmtId="0" fontId="25" fillId="0" borderId="0" xfId="0" applyFont="1" applyFill="1"/>
    <xf numFmtId="1" fontId="0" fillId="6" borderId="0" xfId="0" applyNumberFormat="1" applyFill="1"/>
    <xf numFmtId="0" fontId="26" fillId="0" borderId="0" xfId="0" applyFont="1"/>
    <xf numFmtId="0" fontId="27" fillId="2" borderId="0" xfId="0" applyFont="1" applyFill="1"/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top" wrapTex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</cellXfs>
  <cellStyles count="2">
    <cellStyle name="Migliaia" xfId="1"/>
    <cellStyle name="Normal" xfId="0" builtinId="0"/>
  </cellStyles>
  <dxfs count="1">
    <dxf>
      <font>
        <color rgb="FFD00000"/>
      </font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D00000"/>
      <color rgb="FFFFFF99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.sharepoint.com/teams/mmrghgprojections/Shared%20Documents/2021/GovReg%20-%20Templates/GovReg_GHGprojections_T1a_T1b_T5a_T5b_draft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alReadMe"/>
      <sheetName val="InternalQA_QC_RULES"/>
      <sheetName val="Control"/>
      <sheetName val="Table1a"/>
      <sheetName val="T1a_QAQC(1)"/>
      <sheetName val="T1a_QAQC(2)"/>
      <sheetName val="T1a_QAQC(3)"/>
      <sheetName val="T1a_QAQC(4)"/>
      <sheetName val="Table1b"/>
      <sheetName val="T1b_QAQC(1)"/>
      <sheetName val="T1b_QAQC(4)"/>
      <sheetName val="Table5a"/>
      <sheetName val="T5a_QAQC(1)"/>
      <sheetName val="T5a_QAQC(3)"/>
      <sheetName val="T5a_QAQC(4)"/>
      <sheetName val="Table5b"/>
      <sheetName val="List"/>
    </sheetNames>
    <sheetDataSet>
      <sheetData sheetId="0"/>
      <sheetData sheetId="1"/>
      <sheetData sheetId="2">
        <row r="7">
          <cell r="C7">
            <v>2021</v>
          </cell>
          <cell r="J7">
            <v>298</v>
          </cell>
        </row>
        <row r="8">
          <cell r="J8">
            <v>25</v>
          </cell>
        </row>
        <row r="9">
          <cell r="J9">
            <v>22800</v>
          </cell>
        </row>
        <row r="10">
          <cell r="J10">
            <v>17200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B1" t="str">
            <v>Select country</v>
          </cell>
        </row>
        <row r="2">
          <cell r="B2" t="str">
            <v>AT</v>
          </cell>
        </row>
        <row r="3">
          <cell r="B3" t="str">
            <v>BE</v>
          </cell>
        </row>
        <row r="4">
          <cell r="B4" t="str">
            <v>BG</v>
          </cell>
        </row>
        <row r="5">
          <cell r="B5" t="str">
            <v>CH</v>
          </cell>
        </row>
        <row r="6">
          <cell r="B6" t="str">
            <v>CY</v>
          </cell>
        </row>
        <row r="7">
          <cell r="B7" t="str">
            <v>CZ</v>
          </cell>
        </row>
        <row r="8">
          <cell r="B8" t="str">
            <v>DE</v>
          </cell>
        </row>
        <row r="9">
          <cell r="B9" t="str">
            <v>DK</v>
          </cell>
        </row>
        <row r="10">
          <cell r="B10" t="str">
            <v>EE</v>
          </cell>
        </row>
        <row r="11">
          <cell r="B11" t="str">
            <v>EL</v>
          </cell>
        </row>
        <row r="12">
          <cell r="B12" t="str">
            <v>ES</v>
          </cell>
        </row>
        <row r="13">
          <cell r="B13" t="str">
            <v>FI</v>
          </cell>
        </row>
        <row r="14">
          <cell r="B14" t="str">
            <v>FR</v>
          </cell>
        </row>
        <row r="15">
          <cell r="B15" t="str">
            <v>HR</v>
          </cell>
        </row>
        <row r="16">
          <cell r="B16" t="str">
            <v>HU</v>
          </cell>
        </row>
        <row r="17">
          <cell r="B17" t="str">
            <v>IE</v>
          </cell>
        </row>
        <row r="18">
          <cell r="B18" t="str">
            <v>IS</v>
          </cell>
        </row>
        <row r="19">
          <cell r="B19" t="str">
            <v>IT</v>
          </cell>
        </row>
        <row r="20">
          <cell r="B20" t="str">
            <v>LI</v>
          </cell>
        </row>
        <row r="21">
          <cell r="B21" t="str">
            <v>LT</v>
          </cell>
        </row>
        <row r="22">
          <cell r="B22" t="str">
            <v>LU</v>
          </cell>
        </row>
        <row r="23">
          <cell r="B23" t="str">
            <v>LV</v>
          </cell>
        </row>
        <row r="24">
          <cell r="B24" t="str">
            <v>MT</v>
          </cell>
        </row>
        <row r="25">
          <cell r="B25" t="str">
            <v>NL</v>
          </cell>
        </row>
        <row r="26">
          <cell r="B26" t="str">
            <v>NO</v>
          </cell>
        </row>
        <row r="27">
          <cell r="B27" t="str">
            <v>PL</v>
          </cell>
        </row>
        <row r="28">
          <cell r="B28" t="str">
            <v>PT</v>
          </cell>
        </row>
        <row r="29">
          <cell r="B29" t="str">
            <v>RO</v>
          </cell>
        </row>
        <row r="30">
          <cell r="B30" t="str">
            <v>SE</v>
          </cell>
        </row>
        <row r="31">
          <cell r="B31" t="str">
            <v>SI</v>
          </cell>
        </row>
        <row r="32">
          <cell r="B32" t="str">
            <v>SK</v>
          </cell>
        </row>
        <row r="33">
          <cell r="B33" t="str">
            <v>TR</v>
          </cell>
        </row>
        <row r="34">
          <cell r="B34" t="str">
            <v>UK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8"/>
  <sheetViews>
    <sheetView tabSelected="1" zoomScaleNormal="100" workbookViewId="0">
      <selection activeCell="B1" sqref="B1:G2"/>
    </sheetView>
  </sheetViews>
  <sheetFormatPr defaultColWidth="9.33203125" defaultRowHeight="14.4" outlineLevelRow="1" outlineLevelCol="1" x14ac:dyDescent="0.3"/>
  <cols>
    <col min="1" max="1" width="3.6640625" style="4" customWidth="1"/>
    <col min="2" max="2" width="40" style="13" customWidth="1"/>
    <col min="3" max="3" width="10.6640625" style="4" customWidth="1"/>
    <col min="4" max="4" width="30.6640625" style="4" customWidth="1"/>
    <col min="5" max="5" width="13.6640625" style="4" customWidth="1"/>
    <col min="6" max="6" width="12.5546875" style="4" customWidth="1"/>
    <col min="7" max="7" width="9.33203125" style="4" customWidth="1"/>
    <col min="8" max="8" width="6.109375" style="4" customWidth="1"/>
    <col min="9" max="12" width="6.6640625" style="4" hidden="1" customWidth="1" outlineLevel="1"/>
    <col min="13" max="13" width="6.6640625" style="4" customWidth="1" collapsed="1"/>
    <col min="14" max="17" width="6.6640625" style="4" hidden="1" customWidth="1" outlineLevel="1"/>
    <col min="18" max="18" width="6.6640625" style="4" customWidth="1" collapsed="1"/>
    <col min="19" max="22" width="6.6640625" style="4" hidden="1" customWidth="1" outlineLevel="1"/>
    <col min="23" max="24" width="6.6640625" style="4" customWidth="1" collapsed="1"/>
    <col min="25" max="25" width="9.5546875" style="4" customWidth="1"/>
    <col min="26" max="26" width="6.44140625" style="4" customWidth="1"/>
    <col min="27" max="27" width="6.88671875" style="4" hidden="1" customWidth="1" outlineLevel="1"/>
    <col min="28" max="28" width="7" style="4" hidden="1" customWidth="1" outlineLevel="1"/>
    <col min="29" max="29" width="8.33203125" style="4" hidden="1" customWidth="1" outlineLevel="1"/>
    <col min="30" max="30" width="7.88671875" style="4" hidden="1" customWidth="1" outlineLevel="1"/>
    <col min="31" max="31" width="7" style="4" customWidth="1" collapsed="1"/>
    <col min="32" max="32" width="9.33203125" style="4" hidden="1" customWidth="1" outlineLevel="1"/>
    <col min="33" max="33" width="8.6640625" style="4" hidden="1" customWidth="1" outlineLevel="1"/>
    <col min="34" max="34" width="8.5546875" style="4" hidden="1" customWidth="1" outlineLevel="1"/>
    <col min="35" max="35" width="9.33203125" style="4" hidden="1" customWidth="1" outlineLevel="1"/>
    <col min="36" max="36" width="6.6640625" style="4" customWidth="1" collapsed="1"/>
    <col min="37" max="37" width="8.88671875" style="4" hidden="1" customWidth="1" outlineLevel="1"/>
    <col min="38" max="38" width="8.44140625" style="4" hidden="1" customWidth="1" outlineLevel="1"/>
    <col min="39" max="39" width="9.33203125" style="4" hidden="1" customWidth="1" outlineLevel="1"/>
    <col min="40" max="40" width="8.5546875" style="4" hidden="1" customWidth="1" outlineLevel="1"/>
    <col min="41" max="42" width="6.6640625" style="4" customWidth="1" collapsed="1"/>
    <col min="43" max="43" width="51.6640625" style="4" customWidth="1"/>
    <col min="44" max="44" width="8.33203125" style="4" customWidth="1"/>
    <col min="45" max="45" width="8" style="4" customWidth="1"/>
    <col min="46" max="46" width="9.44140625" style="4" customWidth="1"/>
    <col min="47" max="50" width="8" style="4" customWidth="1"/>
  </cols>
  <sheetData>
    <row r="1" spans="1:62" ht="14.7" customHeight="1" x14ac:dyDescent="0.3">
      <c r="A1" s="1"/>
      <c r="B1" s="64" t="s">
        <v>0</v>
      </c>
      <c r="C1" s="64"/>
      <c r="D1" s="64"/>
      <c r="E1" s="64"/>
      <c r="F1" s="64"/>
      <c r="G1" s="64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62" ht="51" customHeight="1" x14ac:dyDescent="0.3">
      <c r="A2" s="1"/>
      <c r="B2" s="64"/>
      <c r="C2" s="64"/>
      <c r="D2" s="64"/>
      <c r="E2" s="64"/>
      <c r="F2" s="64"/>
      <c r="G2" s="64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1"/>
      <c r="AR2" s="11"/>
      <c r="AS2" s="11"/>
      <c r="AT2" s="11"/>
      <c r="AU2" s="11"/>
      <c r="AV2" s="11"/>
      <c r="AW2" s="11"/>
      <c r="AX2" s="11"/>
      <c r="AY2" s="11"/>
      <c r="AZ2" s="11"/>
    </row>
    <row r="3" spans="1:62" ht="18" customHeight="1" x14ac:dyDescent="0.3">
      <c r="A3" s="1"/>
      <c r="B3" s="25" t="s">
        <v>1</v>
      </c>
      <c r="C3" s="2"/>
      <c r="D3" s="2"/>
      <c r="E3" s="2"/>
      <c r="F3" s="2"/>
      <c r="G3" s="2"/>
      <c r="H3" s="2"/>
      <c r="J3" s="28"/>
      <c r="K3" s="28"/>
      <c r="L3" s="28"/>
      <c r="M3" s="2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"/>
      <c r="AQ3" s="1"/>
      <c r="AR3" s="11"/>
      <c r="AS3" s="11"/>
      <c r="AT3" s="11"/>
      <c r="AU3" s="11"/>
      <c r="AV3" s="11"/>
      <c r="AW3" s="11"/>
      <c r="AX3" s="11"/>
      <c r="AY3" s="11"/>
      <c r="AZ3" s="11"/>
    </row>
    <row r="4" spans="1:62" ht="13.95" hidden="1" customHeight="1" outlineLevel="1" x14ac:dyDescent="0.3">
      <c r="A4" s="1"/>
      <c r="B4" s="3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1"/>
      <c r="AR4" s="11"/>
      <c r="AS4" s="11"/>
      <c r="AT4" s="11"/>
      <c r="AU4" s="11"/>
      <c r="AV4" s="11"/>
      <c r="AW4" s="11"/>
      <c r="AX4" s="11"/>
      <c r="AY4" s="11"/>
      <c r="AZ4" s="11"/>
    </row>
    <row r="5" spans="1:62" ht="13.95" hidden="1" customHeight="1" outlineLevel="1" x14ac:dyDescent="0.3">
      <c r="A5" s="1"/>
      <c r="B5" s="3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1"/>
      <c r="AR5" s="11"/>
      <c r="AS5" s="11"/>
      <c r="AT5" s="11"/>
      <c r="AU5" s="11"/>
      <c r="AV5" s="11"/>
      <c r="AW5" s="11"/>
      <c r="AX5" s="11"/>
      <c r="AY5" s="11"/>
      <c r="AZ5" s="11"/>
    </row>
    <row r="6" spans="1:62" ht="13.95" hidden="1" customHeight="1" outlineLevel="1" x14ac:dyDescent="0.3">
      <c r="A6" s="1"/>
      <c r="B6" s="3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1"/>
      <c r="AR6" s="11"/>
      <c r="AS6" s="11"/>
      <c r="AT6" s="11"/>
      <c r="AU6" s="11"/>
      <c r="AV6" s="11"/>
      <c r="AW6" s="11"/>
      <c r="AX6" s="11"/>
      <c r="AY6" s="11"/>
      <c r="AZ6" s="11"/>
    </row>
    <row r="7" spans="1:62" ht="13.95" hidden="1" customHeight="1" outlineLevel="1" x14ac:dyDescent="0.3">
      <c r="A7" s="1"/>
      <c r="B7" s="3" t="s">
        <v>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1"/>
      <c r="AR7" s="11"/>
      <c r="AS7" s="11"/>
      <c r="AT7" s="11"/>
      <c r="AU7" s="11"/>
      <c r="AV7" s="11"/>
      <c r="AW7" s="11"/>
      <c r="AX7" s="11"/>
      <c r="AY7" s="11"/>
      <c r="AZ7" s="11"/>
    </row>
    <row r="8" spans="1:62" ht="14.7" hidden="1" customHeight="1" outlineLevel="1" x14ac:dyDescent="0.3">
      <c r="A8" s="1"/>
      <c r="B8" s="3" t="s">
        <v>6</v>
      </c>
      <c r="C8" s="2"/>
      <c r="D8" s="2"/>
      <c r="E8" s="36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1"/>
      <c r="AR8" s="11"/>
      <c r="AS8" s="11"/>
      <c r="AT8" s="11"/>
      <c r="AU8" s="11"/>
      <c r="AV8" s="11"/>
      <c r="AW8" s="11"/>
      <c r="AX8" s="11"/>
      <c r="AY8" s="11"/>
      <c r="AZ8" s="11"/>
    </row>
    <row r="9" spans="1:62" s="14" customFormat="1" ht="16.2" customHeight="1" collapsed="1" x14ac:dyDescent="0.25"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2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</row>
    <row r="10" spans="1:62" s="14" customFormat="1" ht="16.2" customHeight="1" x14ac:dyDescent="0.3">
      <c r="A10" s="5"/>
      <c r="B10" s="35" t="s">
        <v>7</v>
      </c>
      <c r="C10" s="38">
        <v>2021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62" s="14" customFormat="1" ht="16.2" customHeight="1" x14ac:dyDescent="0.3">
      <c r="B11" s="37" t="s">
        <v>8</v>
      </c>
      <c r="C11" s="38" t="s">
        <v>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62" s="34" customFormat="1" ht="14.4" hidden="1" customHeight="1" x14ac:dyDescent="0.3">
      <c r="A12" s="30"/>
      <c r="B12" s="55" t="s">
        <v>10</v>
      </c>
      <c r="C12" s="50" t="s">
        <v>11</v>
      </c>
      <c r="D12" s="50" t="s">
        <v>12</v>
      </c>
      <c r="E12" s="50" t="s">
        <v>13</v>
      </c>
      <c r="F12" s="50" t="s">
        <v>14</v>
      </c>
      <c r="G12" s="50" t="str">
        <f>CONCATENATE("1","|","RY","|","WEM")</f>
        <v>1|RY|WEM</v>
      </c>
      <c r="H12" s="50" t="str">
        <f>CONCATENATE("0","|",H14,"|","WEM")</f>
        <v>0|2025|WEM</v>
      </c>
      <c r="I12" s="50" t="str">
        <f>CONCATENATE("0","|","2026","|","WEM")</f>
        <v>0|2026|WEM</v>
      </c>
      <c r="J12" s="50" t="str">
        <f>CONCATENATE("0","|","2027","|","WEM")</f>
        <v>0|2027|WEM</v>
      </c>
      <c r="K12" s="50" t="str">
        <f>CONCATENATE("0","|","2028","|","WEM")</f>
        <v>0|2028|WEM</v>
      </c>
      <c r="L12" s="50" t="str">
        <f>CONCATENATE("0","|","2029","|","WEM")</f>
        <v>0|2029|WEM</v>
      </c>
      <c r="M12" s="50" t="str">
        <f>CONCATENATE("0","|",M14,"|","WEM")</f>
        <v>0|2030|WEM</v>
      </c>
      <c r="N12" s="50" t="str">
        <f>CONCATENATE("0","|","2031","|","WEM")</f>
        <v>0|2031|WEM</v>
      </c>
      <c r="O12" s="50" t="str">
        <f>CONCATENATE("0","|","2032","|","WEM")</f>
        <v>0|2032|WEM</v>
      </c>
      <c r="P12" s="50" t="str">
        <f>CONCATENATE("0","|","2033","|","WEM")</f>
        <v>0|2033|WEM</v>
      </c>
      <c r="Q12" s="50" t="str">
        <f>CONCATENATE("0","|","2034","|","WEM")</f>
        <v>0|2034|WEM</v>
      </c>
      <c r="R12" s="50" t="str">
        <f>CONCATENATE("0","|",R14,"|","WEM")</f>
        <v>0|2035|WEM</v>
      </c>
      <c r="S12" s="50" t="str">
        <f>CONCATENATE("0","|","2036","|","WEM")</f>
        <v>0|2036|WEM</v>
      </c>
      <c r="T12" s="50" t="str">
        <f>CONCATENATE("0","|","2037","|","WEM")</f>
        <v>0|2037|WEM</v>
      </c>
      <c r="U12" s="50" t="str">
        <f>CONCATENATE("0","|","2038","|","WEM")</f>
        <v>0|2038|WEM</v>
      </c>
      <c r="V12" s="50" t="str">
        <f>CONCATENATE("0","|","2039","|","WEM")</f>
        <v>0|2039|WEM</v>
      </c>
      <c r="W12" s="50" t="str">
        <f>CONCATENATE("0","|",W14,"|","WEM")</f>
        <v>0|2040|WEM</v>
      </c>
      <c r="X12" s="50" t="str">
        <f>CONCATENATE("0","|","2050","|","WEM")</f>
        <v>0|2050|WEM</v>
      </c>
      <c r="Y12" s="50" t="str">
        <f>CONCATENATE("1","|","RY","|","WAM")</f>
        <v>1|RY|WAM</v>
      </c>
      <c r="Z12" s="50" t="str">
        <f>CONCATENATE("0","|",Z14,"|","WAM")</f>
        <v>0|2025|WAM</v>
      </c>
      <c r="AA12" s="50" t="str">
        <f>CONCATENATE("0","|","2026","|","WAM")</f>
        <v>0|2026|WAM</v>
      </c>
      <c r="AB12" s="50" t="str">
        <f>CONCATENATE("0","|","2027","|","WAM")</f>
        <v>0|2027|WAM</v>
      </c>
      <c r="AC12" s="50" t="str">
        <f>CONCATENATE("0","|","2028","|","WAM")</f>
        <v>0|2028|WAM</v>
      </c>
      <c r="AD12" s="50" t="str">
        <f>CONCATENATE("0","|","2029","|","WAM")</f>
        <v>0|2029|WAM</v>
      </c>
      <c r="AE12" s="50" t="str">
        <f>CONCATENATE("0","|",AE14,"|","WAM")</f>
        <v>0|2030|WAM</v>
      </c>
      <c r="AF12" s="50" t="str">
        <f>CONCATENATE("0","|","2031","|","WAM")</f>
        <v>0|2031|WAM</v>
      </c>
      <c r="AG12" s="50" t="str">
        <f>CONCATENATE("0","|","2032","|","WAM")</f>
        <v>0|2032|WAM</v>
      </c>
      <c r="AH12" s="50" t="str">
        <f>CONCATENATE("0","|","2033","|","WAM")</f>
        <v>0|2033|WAM</v>
      </c>
      <c r="AI12" s="50" t="str">
        <f>CONCATENATE("0","|","2034","|","WAM")</f>
        <v>0|2034|WAM</v>
      </c>
      <c r="AJ12" s="50" t="str">
        <f>CONCATENATE("0","|",AJ14,"|","WAM")</f>
        <v>0|2035|WAM</v>
      </c>
      <c r="AK12" s="50" t="str">
        <f>CONCATENATE("0","|","2036","|","WAM")</f>
        <v>0|2036|WAM</v>
      </c>
      <c r="AL12" s="50" t="str">
        <f>CONCATENATE("0","|","2037","|","WAM")</f>
        <v>0|2037|WAM</v>
      </c>
      <c r="AM12" s="50" t="str">
        <f>CONCATENATE("0","|","2038","|","WAM")</f>
        <v>0|2038|WAM</v>
      </c>
      <c r="AN12" s="50" t="str">
        <f>CONCATENATE("0","|","2039","|","WAM")</f>
        <v>0|2039|WAM</v>
      </c>
      <c r="AO12" s="50" t="str">
        <f>CONCATENATE("0","|",AO14,"|","WAM")</f>
        <v>0|2040|WAM</v>
      </c>
      <c r="AP12" s="50" t="str">
        <f>CONCATENATE("0","|","2050","|","WAM")</f>
        <v>0|2050|WAM</v>
      </c>
      <c r="AQ12" s="50" t="s">
        <v>15</v>
      </c>
      <c r="AR12" s="31"/>
      <c r="AS12" s="30"/>
      <c r="AT12" s="30"/>
      <c r="AU12" s="30"/>
      <c r="AV12" s="30"/>
      <c r="AW12" s="30"/>
      <c r="AX12" s="30"/>
      <c r="AY12" s="30"/>
      <c r="AZ12" s="30"/>
      <c r="BA12" s="32"/>
      <c r="BB12" s="32"/>
      <c r="BC12" s="32"/>
      <c r="BD12" s="32"/>
      <c r="BE12" s="32"/>
      <c r="BF12" s="32"/>
      <c r="BG12" s="32"/>
      <c r="BH12" s="32"/>
      <c r="BI12" s="32"/>
      <c r="BJ12" s="33"/>
    </row>
    <row r="13" spans="1:62" ht="21" customHeight="1" x14ac:dyDescent="0.3">
      <c r="A13" s="5"/>
      <c r="B13" s="65" t="s">
        <v>16</v>
      </c>
      <c r="C13" s="67" t="s">
        <v>11</v>
      </c>
      <c r="D13" s="67" t="s">
        <v>17</v>
      </c>
      <c r="E13" s="67" t="s">
        <v>18</v>
      </c>
      <c r="F13" s="67" t="s">
        <v>19</v>
      </c>
      <c r="G13" s="61" t="s">
        <v>20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3"/>
      <c r="Y13" s="61" t="s">
        <v>21</v>
      </c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3"/>
      <c r="AQ13" s="26"/>
      <c r="AR13" s="6"/>
      <c r="AS13" s="5"/>
      <c r="AT13" s="5"/>
      <c r="AU13" s="5"/>
      <c r="AV13" s="5"/>
      <c r="AW13" s="5"/>
      <c r="AX13" s="5"/>
      <c r="AY13" s="5"/>
      <c r="AZ13" s="5"/>
      <c r="BA13" s="15"/>
      <c r="BB13" s="15"/>
      <c r="BC13" s="15"/>
      <c r="BD13" s="15"/>
      <c r="BE13" s="15"/>
      <c r="BF13" s="15"/>
      <c r="BG13" s="15"/>
      <c r="BH13" s="15"/>
      <c r="BI13" s="15"/>
      <c r="BJ13" s="16"/>
    </row>
    <row r="14" spans="1:62" s="34" customFormat="1" ht="57.6" customHeight="1" x14ac:dyDescent="0.3">
      <c r="A14" s="30"/>
      <c r="B14" s="66"/>
      <c r="C14" s="68"/>
      <c r="D14" s="68"/>
      <c r="E14" s="69"/>
      <c r="F14" s="69"/>
      <c r="G14" s="29" t="s">
        <v>22</v>
      </c>
      <c r="H14" s="29">
        <v>2025</v>
      </c>
      <c r="I14" s="29" t="s">
        <v>23</v>
      </c>
      <c r="J14" s="29" t="s">
        <v>24</v>
      </c>
      <c r="K14" s="29" t="s">
        <v>25</v>
      </c>
      <c r="L14" s="29" t="s">
        <v>26</v>
      </c>
      <c r="M14" s="29">
        <v>2030</v>
      </c>
      <c r="N14" s="29" t="s">
        <v>27</v>
      </c>
      <c r="O14" s="29" t="s">
        <v>28</v>
      </c>
      <c r="P14" s="29" t="s">
        <v>29</v>
      </c>
      <c r="Q14" s="29" t="s">
        <v>30</v>
      </c>
      <c r="R14" s="29">
        <v>2035</v>
      </c>
      <c r="S14" s="29" t="s">
        <v>31</v>
      </c>
      <c r="T14" s="29" t="s">
        <v>32</v>
      </c>
      <c r="U14" s="29" t="s">
        <v>33</v>
      </c>
      <c r="V14" s="29" t="s">
        <v>34</v>
      </c>
      <c r="W14" s="29">
        <v>2040</v>
      </c>
      <c r="X14" s="29" t="s">
        <v>35</v>
      </c>
      <c r="Y14" s="29" t="str">
        <f>FME_T2_RY_WEM</f>
        <v>Select base year</v>
      </c>
      <c r="Z14" s="29">
        <v>2025</v>
      </c>
      <c r="AA14" s="29" t="s">
        <v>23</v>
      </c>
      <c r="AB14" s="29" t="s">
        <v>24</v>
      </c>
      <c r="AC14" s="29" t="s">
        <v>25</v>
      </c>
      <c r="AD14" s="29" t="s">
        <v>26</v>
      </c>
      <c r="AE14" s="29">
        <v>2030</v>
      </c>
      <c r="AF14" s="29" t="s">
        <v>27</v>
      </c>
      <c r="AG14" s="29" t="s">
        <v>28</v>
      </c>
      <c r="AH14" s="29" t="s">
        <v>29</v>
      </c>
      <c r="AI14" s="29" t="s">
        <v>30</v>
      </c>
      <c r="AJ14" s="29">
        <v>2035</v>
      </c>
      <c r="AK14" s="29" t="s">
        <v>31</v>
      </c>
      <c r="AL14" s="29" t="s">
        <v>32</v>
      </c>
      <c r="AM14" s="29" t="s">
        <v>33</v>
      </c>
      <c r="AN14" s="29" t="s">
        <v>34</v>
      </c>
      <c r="AO14" s="29">
        <v>2040</v>
      </c>
      <c r="AP14" s="29" t="s">
        <v>35</v>
      </c>
      <c r="AQ14" s="27" t="s">
        <v>15</v>
      </c>
      <c r="AR14" s="31"/>
      <c r="AS14" s="30"/>
      <c r="AT14" s="30"/>
      <c r="AU14" s="30"/>
      <c r="AV14" s="30"/>
      <c r="AW14" s="30"/>
      <c r="AX14" s="30"/>
      <c r="AY14" s="30"/>
      <c r="AZ14" s="30"/>
      <c r="BA14" s="32"/>
      <c r="BB14" s="32"/>
      <c r="BC14" s="32"/>
      <c r="BD14" s="32"/>
      <c r="BE14" s="32"/>
      <c r="BF14" s="32"/>
      <c r="BG14" s="32"/>
      <c r="BH14" s="32"/>
      <c r="BI14" s="32"/>
      <c r="BJ14" s="33"/>
    </row>
    <row r="15" spans="1:62" ht="36" x14ac:dyDescent="0.3">
      <c r="A15" s="5"/>
      <c r="B15" s="41" t="s">
        <v>36</v>
      </c>
      <c r="C15" s="42" t="s">
        <v>37</v>
      </c>
      <c r="D15" s="45" t="s">
        <v>38</v>
      </c>
      <c r="E15" s="52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1"/>
      <c r="AR15" s="6"/>
      <c r="AS15" s="5"/>
      <c r="AT15" s="5"/>
      <c r="AU15" s="5"/>
      <c r="AV15" s="5"/>
      <c r="AW15" s="5"/>
      <c r="AX15" s="5"/>
      <c r="AY15" s="5"/>
      <c r="AZ15" s="5"/>
      <c r="BA15" s="17"/>
      <c r="BB15" s="17"/>
      <c r="BC15" s="17"/>
      <c r="BD15" s="17"/>
      <c r="BE15" s="17"/>
      <c r="BF15" s="17"/>
      <c r="BG15" s="17"/>
      <c r="BH15" s="17"/>
      <c r="BI15" s="17"/>
      <c r="BJ15" s="18"/>
    </row>
    <row r="16" spans="1:62" ht="24" x14ac:dyDescent="0.3">
      <c r="A16" s="5"/>
      <c r="B16" s="41" t="s">
        <v>39</v>
      </c>
      <c r="C16" s="42" t="s">
        <v>40</v>
      </c>
      <c r="D16" s="46" t="s">
        <v>41</v>
      </c>
      <c r="E16" s="39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10"/>
      <c r="AR16" s="6"/>
      <c r="AS16" s="5"/>
      <c r="AT16" s="5"/>
      <c r="AU16" s="5"/>
      <c r="AV16" s="5"/>
      <c r="AW16" s="5"/>
      <c r="AX16" s="5"/>
      <c r="AY16" s="5"/>
      <c r="AZ16" s="5"/>
      <c r="BA16" s="17"/>
      <c r="BB16" s="17"/>
      <c r="BC16" s="17"/>
      <c r="BD16" s="17"/>
      <c r="BE16" s="17"/>
      <c r="BF16" s="17"/>
      <c r="BG16" s="17"/>
      <c r="BH16" s="17"/>
      <c r="BI16" s="17"/>
      <c r="BJ16" s="18"/>
    </row>
    <row r="17" spans="1:62" x14ac:dyDescent="0.3">
      <c r="A17" s="5"/>
      <c r="B17" s="48" t="s">
        <v>42</v>
      </c>
      <c r="C17" s="42"/>
      <c r="D17" s="44"/>
      <c r="E17" s="39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10"/>
      <c r="AR17" s="6"/>
      <c r="AS17" s="5"/>
      <c r="AT17" s="5"/>
      <c r="AU17" s="5"/>
      <c r="AV17" s="5"/>
      <c r="AW17" s="5"/>
      <c r="AX17" s="5"/>
      <c r="AY17" s="5"/>
      <c r="AZ17" s="5"/>
      <c r="BA17" s="17"/>
      <c r="BB17" s="17"/>
      <c r="BC17" s="17"/>
      <c r="BD17" s="17"/>
      <c r="BE17" s="17"/>
      <c r="BF17" s="17"/>
      <c r="BG17" s="17"/>
      <c r="BH17" s="17"/>
      <c r="BI17" s="17"/>
      <c r="BJ17" s="18"/>
    </row>
    <row r="18" spans="1:62" x14ac:dyDescent="0.3">
      <c r="A18" s="5"/>
      <c r="B18" s="41" t="s">
        <v>43</v>
      </c>
      <c r="C18" s="42" t="s">
        <v>44</v>
      </c>
      <c r="D18" s="44"/>
      <c r="E18" s="3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10"/>
      <c r="AR18" s="6"/>
      <c r="AS18" s="5"/>
      <c r="AT18" s="5"/>
      <c r="AU18" s="5"/>
      <c r="AV18" s="5"/>
      <c r="AW18" s="5"/>
      <c r="AX18" s="5"/>
      <c r="AY18" s="5"/>
      <c r="AZ18" s="5"/>
      <c r="BA18" s="17"/>
      <c r="BB18" s="17"/>
      <c r="BC18" s="17"/>
      <c r="BD18" s="17"/>
      <c r="BE18" s="17"/>
      <c r="BF18" s="17"/>
      <c r="BG18" s="17"/>
      <c r="BH18" s="17"/>
      <c r="BI18" s="17"/>
      <c r="BJ18" s="18"/>
    </row>
    <row r="19" spans="1:62" x14ac:dyDescent="0.3">
      <c r="A19" s="5"/>
      <c r="B19" s="41" t="s">
        <v>45</v>
      </c>
      <c r="C19" s="42" t="s">
        <v>44</v>
      </c>
      <c r="D19" s="44"/>
      <c r="E19" s="39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10"/>
      <c r="AR19" s="6"/>
      <c r="AS19" s="5"/>
      <c r="AT19" s="5"/>
      <c r="AU19" s="5"/>
      <c r="AV19" s="5"/>
      <c r="AW19" s="5"/>
      <c r="AX19" s="5"/>
      <c r="AY19" s="5"/>
      <c r="AZ19" s="5"/>
      <c r="BA19" s="17"/>
      <c r="BB19" s="17"/>
      <c r="BC19" s="17"/>
      <c r="BD19" s="17"/>
      <c r="BE19" s="17"/>
      <c r="BF19" s="17"/>
      <c r="BG19" s="17"/>
      <c r="BH19" s="17"/>
      <c r="BI19" s="17"/>
      <c r="BJ19" s="18"/>
    </row>
    <row r="20" spans="1:62" x14ac:dyDescent="0.3">
      <c r="A20" s="5"/>
      <c r="B20" s="41" t="s">
        <v>46</v>
      </c>
      <c r="C20" s="42" t="s">
        <v>44</v>
      </c>
      <c r="D20" s="44"/>
      <c r="E20" s="39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10"/>
      <c r="AR20" s="6"/>
      <c r="AS20" s="5"/>
      <c r="AT20" s="5"/>
      <c r="AU20" s="5"/>
      <c r="AV20" s="5"/>
      <c r="AW20" s="5"/>
      <c r="AX20" s="5"/>
      <c r="AY20" s="5"/>
      <c r="AZ20" s="5"/>
      <c r="BA20" s="17"/>
      <c r="BB20" s="17"/>
      <c r="BC20" s="17"/>
      <c r="BD20" s="17"/>
      <c r="BE20" s="17"/>
      <c r="BF20" s="17"/>
      <c r="BG20" s="17"/>
      <c r="BH20" s="17"/>
      <c r="BI20" s="17"/>
      <c r="BJ20" s="18"/>
    </row>
    <row r="21" spans="1:62" x14ac:dyDescent="0.3">
      <c r="A21" s="5"/>
      <c r="B21" s="41" t="s">
        <v>47</v>
      </c>
      <c r="C21" s="42" t="s">
        <v>44</v>
      </c>
      <c r="D21" s="44"/>
      <c r="E21" s="39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10"/>
      <c r="AR21" s="6"/>
      <c r="AS21" s="5"/>
      <c r="AT21" s="5"/>
      <c r="AU21" s="5"/>
      <c r="AV21" s="5"/>
      <c r="AW21" s="5"/>
      <c r="AX21" s="5"/>
      <c r="AY21" s="5"/>
      <c r="AZ21" s="5"/>
      <c r="BA21" s="17"/>
      <c r="BB21" s="17"/>
      <c r="BC21" s="17"/>
      <c r="BD21" s="17"/>
      <c r="BE21" s="17"/>
      <c r="BF21" s="17"/>
      <c r="BG21" s="17"/>
      <c r="BH21" s="17"/>
      <c r="BI21" s="17"/>
      <c r="BJ21" s="18"/>
    </row>
    <row r="22" spans="1:62" x14ac:dyDescent="0.3">
      <c r="A22" s="5"/>
      <c r="B22" s="41" t="s">
        <v>48</v>
      </c>
      <c r="C22" s="42" t="s">
        <v>44</v>
      </c>
      <c r="D22" s="43"/>
      <c r="E22" s="40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9"/>
      <c r="AR22" s="6"/>
      <c r="AS22" s="5"/>
      <c r="AT22" s="5"/>
      <c r="AU22" s="5"/>
      <c r="AV22" s="5"/>
      <c r="AW22" s="5"/>
      <c r="AX22" s="5"/>
      <c r="AY22" s="24"/>
      <c r="AZ22" s="24"/>
      <c r="BA22" s="19"/>
      <c r="BB22" s="19"/>
      <c r="BC22" s="19"/>
      <c r="BD22" s="19"/>
      <c r="BE22" s="19"/>
      <c r="BF22" s="19"/>
      <c r="BG22" s="19"/>
      <c r="BH22" s="19"/>
      <c r="BI22" s="19"/>
      <c r="BJ22" s="20"/>
    </row>
    <row r="23" spans="1:62" ht="15" customHeight="1" x14ac:dyDescent="0.3">
      <c r="A23" s="5"/>
      <c r="B23" s="41" t="s">
        <v>49</v>
      </c>
      <c r="C23" s="42" t="s">
        <v>44</v>
      </c>
      <c r="D23" s="44"/>
      <c r="E23" s="39"/>
      <c r="F23" s="7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6"/>
      <c r="AS23" s="5"/>
      <c r="AT23" s="5"/>
      <c r="AU23" s="5"/>
      <c r="AV23" s="5"/>
      <c r="AW23" s="5"/>
      <c r="AX23" s="5"/>
      <c r="AY23" s="5"/>
      <c r="AZ23" s="5"/>
    </row>
    <row r="24" spans="1:62" x14ac:dyDescent="0.3">
      <c r="A24" s="5"/>
      <c r="B24" s="47" t="s">
        <v>50</v>
      </c>
      <c r="C24" s="42"/>
      <c r="D24" s="44"/>
      <c r="E24" s="39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9"/>
      <c r="AR24" s="6"/>
      <c r="AS24" s="5"/>
      <c r="AT24" s="5"/>
      <c r="AU24" s="5"/>
      <c r="AV24" s="5"/>
      <c r="AW24" s="5"/>
      <c r="AX24" s="5"/>
      <c r="AY24" s="24"/>
      <c r="AZ24" s="24"/>
    </row>
    <row r="25" spans="1:62" x14ac:dyDescent="0.3">
      <c r="A25" s="5"/>
      <c r="B25" s="41"/>
      <c r="C25" s="42"/>
      <c r="D25" s="39"/>
      <c r="E25" s="8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9"/>
      <c r="AR25" s="6"/>
      <c r="AS25" s="21"/>
      <c r="AT25" s="22"/>
      <c r="AU25" s="22"/>
      <c r="AV25" s="22"/>
      <c r="AW25" s="22"/>
      <c r="AX25" s="22"/>
      <c r="AY25" s="5"/>
      <c r="AZ25" s="5"/>
    </row>
    <row r="26" spans="1:62" x14ac:dyDescent="0.3">
      <c r="A26" s="5"/>
      <c r="B26" s="41"/>
      <c r="C26" s="42"/>
      <c r="D26" s="39"/>
      <c r="E26" s="8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9"/>
      <c r="AR26" s="6"/>
      <c r="AS26" s="23"/>
      <c r="AT26" s="24"/>
      <c r="AU26" s="24"/>
      <c r="AV26" s="24"/>
      <c r="AW26" s="24"/>
      <c r="AX26" s="24"/>
      <c r="AY26" s="24"/>
      <c r="AZ26" s="24"/>
    </row>
    <row r="27" spans="1:62" x14ac:dyDescent="0.3">
      <c r="A27" s="5"/>
      <c r="B27" s="41"/>
      <c r="C27" s="42"/>
      <c r="D27" s="39"/>
      <c r="E27" s="8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9"/>
      <c r="AR27" s="6"/>
      <c r="AS27" s="21"/>
      <c r="AT27" s="22"/>
      <c r="AU27" s="22"/>
      <c r="AV27" s="22"/>
      <c r="AW27" s="22"/>
      <c r="AX27" s="22"/>
      <c r="AY27" s="5"/>
      <c r="AZ27" s="5"/>
    </row>
    <row r="28" spans="1:62" x14ac:dyDescent="0.3">
      <c r="A28" s="5"/>
      <c r="B28" s="41"/>
      <c r="C28" s="42"/>
      <c r="D28" s="39"/>
      <c r="E28" s="8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9"/>
      <c r="AR28" s="6"/>
      <c r="AS28" s="23"/>
      <c r="AT28" s="24"/>
      <c r="AU28" s="24"/>
      <c r="AV28" s="24"/>
      <c r="AW28" s="24"/>
      <c r="AX28" s="24"/>
      <c r="AY28" s="24"/>
      <c r="AZ28" s="24"/>
    </row>
    <row r="29" spans="1:62" x14ac:dyDescent="0.3">
      <c r="A29" s="5"/>
      <c r="B29" s="41"/>
      <c r="C29" s="42"/>
      <c r="D29" s="39"/>
      <c r="E29" s="8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9"/>
      <c r="AR29" s="6"/>
      <c r="AS29" s="21"/>
      <c r="AT29" s="22"/>
      <c r="AU29" s="22"/>
      <c r="AV29" s="22"/>
      <c r="AW29" s="22"/>
      <c r="AX29" s="22"/>
      <c r="AY29" s="5"/>
      <c r="AZ29" s="5"/>
    </row>
    <row r="30" spans="1:62" x14ac:dyDescent="0.3">
      <c r="A30" s="5"/>
      <c r="B30" s="41"/>
      <c r="C30" s="42"/>
      <c r="D30" s="39"/>
      <c r="E30" s="8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9"/>
      <c r="AR30" s="6"/>
      <c r="AS30" s="23"/>
      <c r="AT30" s="24"/>
      <c r="AU30" s="24"/>
      <c r="AV30" s="24"/>
      <c r="AW30" s="24"/>
      <c r="AX30" s="24"/>
      <c r="AY30" s="24"/>
      <c r="AZ30" s="24"/>
    </row>
    <row r="31" spans="1:62" x14ac:dyDescent="0.3">
      <c r="A31" s="5"/>
      <c r="B31" s="41"/>
      <c r="C31" s="42"/>
      <c r="D31" s="39"/>
      <c r="E31" s="8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9"/>
      <c r="AR31" s="6"/>
      <c r="AS31" s="21"/>
      <c r="AT31" s="22"/>
      <c r="AU31" s="22"/>
      <c r="AV31" s="22"/>
      <c r="AW31" s="22"/>
      <c r="AX31" s="22"/>
      <c r="AY31" s="5"/>
      <c r="AZ31" s="5"/>
    </row>
    <row r="32" spans="1:62" x14ac:dyDescent="0.3">
      <c r="A32" s="5"/>
      <c r="B32" s="41"/>
      <c r="C32" s="42"/>
      <c r="D32" s="39"/>
      <c r="E32" s="8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9"/>
      <c r="AR32" s="6"/>
      <c r="AS32" s="23"/>
      <c r="AT32" s="24"/>
      <c r="AU32" s="24"/>
      <c r="AV32" s="24"/>
      <c r="AW32" s="24"/>
      <c r="AX32" s="24"/>
      <c r="AY32" s="24"/>
      <c r="AZ32" s="24"/>
    </row>
    <row r="33" spans="1:52" x14ac:dyDescent="0.3">
      <c r="A33" s="5"/>
      <c r="B33" s="41"/>
      <c r="C33" s="42"/>
      <c r="D33" s="39"/>
      <c r="E33" s="8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9"/>
      <c r="AR33" s="6"/>
      <c r="AS33" s="21"/>
      <c r="AT33" s="22"/>
      <c r="AU33" s="22"/>
      <c r="AV33" s="22"/>
      <c r="AW33" s="22"/>
      <c r="AX33" s="22"/>
      <c r="AY33" s="5"/>
      <c r="AZ33" s="5"/>
    </row>
    <row r="34" spans="1:52" x14ac:dyDescent="0.3">
      <c r="A34" s="5"/>
      <c r="B34" s="41"/>
      <c r="C34" s="42"/>
      <c r="D34" s="39"/>
      <c r="E34" s="8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9"/>
      <c r="AR34" s="6"/>
      <c r="AS34" s="23"/>
      <c r="AT34" s="24"/>
      <c r="AU34" s="24"/>
      <c r="AV34" s="24"/>
      <c r="AW34" s="24"/>
      <c r="AX34" s="24"/>
      <c r="AY34" s="24"/>
      <c r="AZ34" s="24"/>
    </row>
    <row r="35" spans="1:52" x14ac:dyDescent="0.3">
      <c r="A35" s="5"/>
      <c r="B35" s="41"/>
      <c r="C35" s="42"/>
      <c r="D35" s="39"/>
      <c r="E35" s="8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9"/>
      <c r="AR35" s="6"/>
      <c r="AS35" s="21"/>
      <c r="AT35" s="22"/>
      <c r="AU35" s="22"/>
      <c r="AV35" s="22"/>
      <c r="AW35" s="22"/>
      <c r="AX35" s="22"/>
      <c r="AY35" s="5"/>
      <c r="AZ35" s="5"/>
    </row>
    <row r="36" spans="1:52" x14ac:dyDescent="0.3">
      <c r="A36" s="5"/>
      <c r="B36" s="41"/>
      <c r="C36" s="42"/>
      <c r="D36" s="39"/>
      <c r="E36" s="8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9"/>
      <c r="AR36" s="6"/>
      <c r="AS36" s="23"/>
      <c r="AT36" s="24"/>
      <c r="AU36" s="24"/>
      <c r="AV36" s="24"/>
      <c r="AW36" s="24"/>
      <c r="AX36" s="24"/>
      <c r="AY36" s="24"/>
      <c r="AZ36" s="24"/>
    </row>
    <row r="37" spans="1:52" x14ac:dyDescent="0.3">
      <c r="A37" s="5"/>
      <c r="B37" s="41"/>
      <c r="C37" s="42"/>
      <c r="D37" s="39"/>
      <c r="E37" s="8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9"/>
      <c r="AR37" s="6"/>
      <c r="AS37" s="21"/>
      <c r="AT37" s="22"/>
      <c r="AU37" s="22"/>
      <c r="AV37" s="22"/>
      <c r="AW37" s="22"/>
      <c r="AX37" s="22"/>
      <c r="AY37" s="5"/>
      <c r="AZ37" s="5"/>
    </row>
    <row r="38" spans="1:52" x14ac:dyDescent="0.3">
      <c r="A38" s="5"/>
      <c r="B38" s="41"/>
      <c r="C38" s="42"/>
      <c r="D38" s="39"/>
      <c r="E38" s="8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9"/>
      <c r="AR38" s="6"/>
      <c r="AS38" s="23"/>
      <c r="AT38" s="24"/>
      <c r="AU38" s="24"/>
      <c r="AV38" s="24"/>
      <c r="AW38" s="24"/>
      <c r="AX38" s="24"/>
      <c r="AY38" s="24"/>
      <c r="AZ38" s="24"/>
    </row>
    <row r="39" spans="1:52" x14ac:dyDescent="0.3">
      <c r="A39" s="5"/>
      <c r="B39" s="41"/>
      <c r="C39" s="42"/>
      <c r="D39" s="39"/>
      <c r="E39" s="8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9"/>
      <c r="AR39" s="6"/>
      <c r="AS39" s="21"/>
      <c r="AT39" s="22"/>
      <c r="AU39" s="22"/>
      <c r="AV39" s="22"/>
      <c r="AW39" s="22"/>
      <c r="AX39" s="22"/>
      <c r="AY39" s="5"/>
      <c r="AZ39" s="5"/>
    </row>
    <row r="40" spans="1:52" x14ac:dyDescent="0.3">
      <c r="A40" s="5"/>
      <c r="B40" s="41"/>
      <c r="C40" s="42"/>
      <c r="D40" s="39"/>
      <c r="E40" s="8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9"/>
      <c r="AR40" s="6"/>
      <c r="AS40" s="23"/>
      <c r="AT40" s="24"/>
      <c r="AU40" s="24"/>
      <c r="AV40" s="24"/>
      <c r="AW40" s="24"/>
      <c r="AX40" s="24"/>
      <c r="AY40" s="24"/>
      <c r="AZ40" s="24"/>
    </row>
    <row r="41" spans="1:52" x14ac:dyDescent="0.3">
      <c r="A41" s="5"/>
      <c r="B41" s="41"/>
      <c r="C41" s="42"/>
      <c r="D41" s="39"/>
      <c r="E41" s="8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9"/>
      <c r="AR41" s="6"/>
      <c r="AS41" s="21"/>
      <c r="AT41" s="22"/>
      <c r="AU41" s="22"/>
      <c r="AV41" s="22"/>
      <c r="AW41" s="22"/>
      <c r="AX41" s="22"/>
      <c r="AY41" s="5"/>
      <c r="AZ41" s="5"/>
    </row>
    <row r="42" spans="1:52" x14ac:dyDescent="0.3">
      <c r="A42" s="5"/>
      <c r="B42" s="41"/>
      <c r="C42" s="42"/>
      <c r="D42" s="39"/>
      <c r="E42" s="8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9"/>
      <c r="AR42" s="6"/>
      <c r="AS42" s="23"/>
      <c r="AT42" s="24"/>
      <c r="AU42" s="24"/>
      <c r="AV42" s="24"/>
      <c r="AW42" s="24"/>
      <c r="AX42" s="24"/>
      <c r="AY42" s="24"/>
      <c r="AZ42" s="24"/>
    </row>
    <row r="43" spans="1:52" x14ac:dyDescent="0.3">
      <c r="A43" s="5"/>
      <c r="B43" s="41"/>
      <c r="C43" s="42"/>
      <c r="D43" s="39"/>
      <c r="E43" s="8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9"/>
      <c r="AR43" s="6"/>
      <c r="AS43" s="21"/>
      <c r="AT43" s="22"/>
      <c r="AU43" s="22"/>
      <c r="AV43" s="22"/>
      <c r="AW43" s="22"/>
      <c r="AX43" s="22"/>
      <c r="AY43" s="5"/>
      <c r="AZ43" s="5"/>
    </row>
    <row r="44" spans="1:52" x14ac:dyDescent="0.3">
      <c r="A44" s="5"/>
      <c r="B44" s="41"/>
      <c r="C44" s="42"/>
      <c r="D44" s="39"/>
      <c r="E44" s="8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9"/>
      <c r="AR44" s="6"/>
      <c r="AS44" s="23"/>
      <c r="AT44" s="24"/>
      <c r="AU44" s="24"/>
      <c r="AV44" s="24"/>
      <c r="AW44" s="24"/>
      <c r="AX44" s="24"/>
      <c r="AY44" s="24"/>
      <c r="AZ44" s="24"/>
    </row>
    <row r="45" spans="1:52" x14ac:dyDescent="0.3">
      <c r="A45" s="5"/>
      <c r="B45" s="41"/>
      <c r="C45" s="42"/>
      <c r="D45" s="39"/>
      <c r="E45" s="8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9"/>
      <c r="AR45" s="6"/>
      <c r="AS45" s="21"/>
      <c r="AT45" s="22"/>
      <c r="AU45" s="22"/>
      <c r="AV45" s="22"/>
      <c r="AW45" s="22"/>
      <c r="AX45" s="22"/>
      <c r="AY45" s="5"/>
      <c r="AZ45" s="5"/>
    </row>
    <row r="46" spans="1:52" x14ac:dyDescent="0.3">
      <c r="A46" s="5"/>
      <c r="B46" s="41"/>
      <c r="C46" s="42"/>
      <c r="D46" s="39"/>
      <c r="E46" s="8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9"/>
      <c r="AR46" s="6"/>
      <c r="AS46" s="23"/>
      <c r="AT46" s="24"/>
      <c r="AU46" s="24"/>
      <c r="AV46" s="24"/>
      <c r="AW46" s="24"/>
      <c r="AX46" s="24"/>
      <c r="AY46" s="24"/>
      <c r="AZ46" s="24"/>
    </row>
    <row r="47" spans="1:52" x14ac:dyDescent="0.3">
      <c r="A47" s="5"/>
      <c r="B47" s="41"/>
      <c r="C47" s="42"/>
      <c r="D47" s="39"/>
      <c r="E47" s="8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9"/>
      <c r="AR47" s="6"/>
      <c r="AS47" s="21"/>
      <c r="AT47" s="22"/>
      <c r="AU47" s="22"/>
      <c r="AV47" s="22"/>
      <c r="AW47" s="22"/>
      <c r="AX47" s="22"/>
      <c r="AY47" s="5"/>
      <c r="AZ47" s="5"/>
    </row>
    <row r="48" spans="1:52" x14ac:dyDescent="0.3">
      <c r="A48" s="5"/>
      <c r="B48" s="41"/>
      <c r="C48" s="42"/>
      <c r="D48" s="39"/>
      <c r="E48" s="8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9"/>
      <c r="AR48" s="6"/>
      <c r="AS48" s="23"/>
      <c r="AT48" s="24"/>
      <c r="AU48" s="24"/>
      <c r="AV48" s="24"/>
      <c r="AW48" s="24"/>
      <c r="AX48" s="24"/>
      <c r="AY48" s="24"/>
      <c r="AZ48" s="24"/>
    </row>
    <row r="49" spans="1:52" x14ac:dyDescent="0.3">
      <c r="A49" s="5"/>
      <c r="B49" s="41"/>
      <c r="C49" s="42"/>
      <c r="D49" s="39"/>
      <c r="E49" s="8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9"/>
      <c r="AR49" s="6"/>
      <c r="AS49" s="21"/>
      <c r="AT49" s="22"/>
      <c r="AU49" s="22"/>
      <c r="AV49" s="22"/>
      <c r="AW49" s="22"/>
      <c r="AX49" s="22"/>
      <c r="AY49" s="5"/>
      <c r="AZ49" s="5"/>
    </row>
    <row r="50" spans="1:52" x14ac:dyDescent="0.3">
      <c r="A50" s="5"/>
      <c r="B50" s="41"/>
      <c r="C50" s="42"/>
      <c r="D50" s="39"/>
      <c r="E50" s="8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9"/>
      <c r="AR50" s="6"/>
      <c r="AS50" s="21"/>
      <c r="AT50" s="22"/>
      <c r="AU50" s="22"/>
      <c r="AV50" s="22"/>
      <c r="AW50" s="22"/>
      <c r="AX50" s="22"/>
      <c r="AY50" s="5"/>
      <c r="AZ50" s="5"/>
    </row>
    <row r="51" spans="1:52" x14ac:dyDescent="0.3">
      <c r="A51" s="5"/>
      <c r="B51" s="41"/>
      <c r="C51" s="42"/>
      <c r="D51" s="39"/>
      <c r="E51" s="8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9"/>
      <c r="AR51" s="6"/>
      <c r="AS51" s="21"/>
      <c r="AT51" s="22"/>
      <c r="AU51" s="22"/>
      <c r="AV51" s="22"/>
      <c r="AW51" s="22"/>
      <c r="AX51" s="22"/>
      <c r="AY51" s="5"/>
      <c r="AZ51" s="5"/>
    </row>
    <row r="52" spans="1:52" x14ac:dyDescent="0.3">
      <c r="A52" s="5"/>
      <c r="B52" s="41"/>
      <c r="C52" s="42"/>
      <c r="D52" s="39"/>
      <c r="E52" s="8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9"/>
      <c r="AR52" s="6"/>
      <c r="AS52" s="21"/>
      <c r="AT52" s="22"/>
      <c r="AU52" s="22"/>
      <c r="AV52" s="22"/>
      <c r="AW52" s="22"/>
      <c r="AX52" s="22"/>
      <c r="AY52" s="5"/>
      <c r="AZ52" s="5"/>
    </row>
    <row r="53" spans="1:52" x14ac:dyDescent="0.3">
      <c r="A53" s="5"/>
      <c r="B53" s="41"/>
      <c r="C53" s="42"/>
      <c r="D53" s="39"/>
      <c r="E53" s="8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9"/>
      <c r="AR53" s="6"/>
      <c r="AS53" s="21"/>
      <c r="AT53" s="22"/>
      <c r="AU53" s="22"/>
      <c r="AV53" s="22"/>
      <c r="AW53" s="22"/>
      <c r="AX53" s="22"/>
      <c r="AY53" s="5"/>
      <c r="AZ53" s="5"/>
    </row>
    <row r="54" spans="1:52" x14ac:dyDescent="0.3">
      <c r="A54" s="5"/>
      <c r="B54" s="41"/>
      <c r="C54" s="42"/>
      <c r="D54" s="39"/>
      <c r="E54" s="8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9"/>
      <c r="AR54" s="6"/>
      <c r="AS54" s="21"/>
      <c r="AT54" s="22"/>
      <c r="AU54" s="22"/>
      <c r="AV54" s="22"/>
      <c r="AW54" s="22"/>
      <c r="AX54" s="22"/>
      <c r="AY54" s="5"/>
      <c r="AZ54" s="5"/>
    </row>
    <row r="55" spans="1:52" x14ac:dyDescent="0.3">
      <c r="A55" s="5"/>
      <c r="B55" s="41"/>
      <c r="C55" s="42"/>
      <c r="D55" s="39"/>
      <c r="E55" s="8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9"/>
      <c r="AR55" s="6"/>
      <c r="AS55" s="21"/>
      <c r="AT55" s="22"/>
      <c r="AU55" s="22"/>
      <c r="AV55" s="22"/>
      <c r="AW55" s="22"/>
      <c r="AX55" s="22"/>
      <c r="AY55" s="5"/>
      <c r="AZ55" s="5"/>
    </row>
    <row r="56" spans="1:52" x14ac:dyDescent="0.3">
      <c r="A56" s="5"/>
      <c r="B56" s="41"/>
      <c r="C56" s="42"/>
      <c r="D56" s="39"/>
      <c r="E56" s="8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9"/>
      <c r="AR56" s="6"/>
      <c r="AS56" s="21"/>
      <c r="AT56" s="22"/>
      <c r="AU56" s="22"/>
      <c r="AV56" s="22"/>
      <c r="AW56" s="22"/>
      <c r="AX56" s="22"/>
      <c r="AY56" s="5"/>
      <c r="AZ56" s="5"/>
    </row>
    <row r="57" spans="1:52" x14ac:dyDescent="0.3">
      <c r="A57" s="5"/>
      <c r="B57" s="41"/>
      <c r="C57" s="42"/>
      <c r="D57" s="39"/>
      <c r="E57" s="8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9"/>
      <c r="AR57" s="6"/>
      <c r="AS57" s="21"/>
      <c r="AT57" s="22"/>
      <c r="AU57" s="22"/>
      <c r="AV57" s="22"/>
      <c r="AW57" s="22"/>
      <c r="AX57" s="22"/>
      <c r="AY57" s="5"/>
      <c r="AZ57" s="5"/>
    </row>
    <row r="58" spans="1:52" x14ac:dyDescent="0.3">
      <c r="A58" s="5"/>
      <c r="B58" s="41"/>
      <c r="C58" s="42"/>
      <c r="D58" s="39"/>
      <c r="E58" s="8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9"/>
      <c r="AR58" s="6"/>
      <c r="AS58" s="21"/>
      <c r="AT58" s="22"/>
      <c r="AU58" s="22"/>
      <c r="AV58" s="22"/>
      <c r="AW58" s="22"/>
      <c r="AX58" s="22"/>
      <c r="AY58" s="5"/>
      <c r="AZ58" s="5"/>
    </row>
    <row r="59" spans="1:52" x14ac:dyDescent="0.3">
      <c r="A59" s="5"/>
      <c r="B59" s="41"/>
      <c r="C59" s="42"/>
      <c r="D59" s="39"/>
      <c r="E59" s="8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9"/>
      <c r="AR59" s="6"/>
      <c r="AS59" s="21"/>
      <c r="AT59" s="22"/>
      <c r="AU59" s="22"/>
      <c r="AV59" s="22"/>
      <c r="AW59" s="22"/>
      <c r="AX59" s="22"/>
      <c r="AY59" s="5"/>
      <c r="AZ59" s="5"/>
    </row>
    <row r="60" spans="1:52" x14ac:dyDescent="0.3">
      <c r="A60" s="5"/>
      <c r="B60" s="41"/>
      <c r="C60" s="42"/>
      <c r="D60" s="39"/>
      <c r="E60" s="8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9"/>
      <c r="AR60" s="6"/>
      <c r="AS60" s="21"/>
      <c r="AT60" s="22"/>
      <c r="AU60" s="22"/>
      <c r="AV60" s="22"/>
      <c r="AW60" s="22"/>
      <c r="AX60" s="22"/>
      <c r="AY60" s="5"/>
      <c r="AZ60" s="5"/>
    </row>
    <row r="61" spans="1:52" x14ac:dyDescent="0.3">
      <c r="A61" s="5"/>
      <c r="B61" s="41"/>
      <c r="C61" s="42"/>
      <c r="D61" s="39"/>
      <c r="E61" s="8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9"/>
      <c r="AR61" s="6"/>
      <c r="AS61" s="21"/>
      <c r="AT61" s="22"/>
      <c r="AU61" s="22"/>
      <c r="AV61" s="22"/>
      <c r="AW61" s="22"/>
      <c r="AX61" s="22"/>
      <c r="AY61" s="5"/>
      <c r="AZ61" s="5"/>
    </row>
    <row r="62" spans="1:52" x14ac:dyDescent="0.3">
      <c r="A62" s="5"/>
      <c r="B62" s="41"/>
      <c r="C62" s="42"/>
      <c r="D62" s="39"/>
      <c r="E62" s="8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9"/>
      <c r="AR62" s="6"/>
      <c r="AS62" s="21"/>
      <c r="AT62" s="22"/>
      <c r="AU62" s="22"/>
      <c r="AV62" s="22"/>
      <c r="AW62" s="22"/>
      <c r="AX62" s="22"/>
      <c r="AY62" s="5"/>
      <c r="AZ62" s="5"/>
    </row>
    <row r="63" spans="1:52" x14ac:dyDescent="0.3">
      <c r="A63" s="5"/>
      <c r="B63" s="41"/>
      <c r="C63" s="42"/>
      <c r="D63" s="39"/>
      <c r="E63" s="8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9"/>
      <c r="AR63" s="6"/>
      <c r="AS63" s="21"/>
      <c r="AT63" s="22"/>
      <c r="AU63" s="22"/>
      <c r="AV63" s="22"/>
      <c r="AW63" s="22"/>
      <c r="AX63" s="22"/>
      <c r="AY63" s="5"/>
      <c r="AZ63" s="5"/>
    </row>
    <row r="64" spans="1:52" x14ac:dyDescent="0.3">
      <c r="A64" s="5"/>
      <c r="B64" s="41"/>
      <c r="C64" s="42"/>
      <c r="D64" s="39"/>
      <c r="E64" s="8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9"/>
      <c r="AR64" s="6"/>
      <c r="AS64" s="21"/>
      <c r="AT64" s="22"/>
      <c r="AU64" s="22"/>
      <c r="AV64" s="22"/>
      <c r="AW64" s="22"/>
      <c r="AX64" s="22"/>
      <c r="AY64" s="5"/>
      <c r="AZ64" s="5"/>
    </row>
    <row r="65" spans="1:52" x14ac:dyDescent="0.3">
      <c r="A65" s="5"/>
      <c r="B65" s="41"/>
      <c r="C65" s="42"/>
      <c r="D65" s="39"/>
      <c r="E65" s="8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9"/>
      <c r="AR65" s="6"/>
      <c r="AS65" s="21"/>
      <c r="AT65" s="22"/>
      <c r="AU65" s="22"/>
      <c r="AV65" s="22"/>
      <c r="AW65" s="22"/>
      <c r="AX65" s="22"/>
      <c r="AY65" s="5"/>
      <c r="AZ65" s="5"/>
    </row>
    <row r="66" spans="1:52" x14ac:dyDescent="0.3">
      <c r="A66" s="5"/>
      <c r="B66" s="41"/>
      <c r="C66" s="42"/>
      <c r="D66" s="39"/>
      <c r="E66" s="8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9"/>
      <c r="AR66" s="6"/>
      <c r="AS66" s="21"/>
      <c r="AT66" s="22"/>
      <c r="AU66" s="22"/>
      <c r="AV66" s="22"/>
      <c r="AW66" s="22"/>
      <c r="AX66" s="22"/>
      <c r="AY66" s="5"/>
      <c r="AZ66" s="5"/>
    </row>
    <row r="67" spans="1:52" x14ac:dyDescent="0.3">
      <c r="A67" s="5"/>
      <c r="B67" s="41"/>
      <c r="C67" s="42"/>
      <c r="D67" s="39"/>
      <c r="E67" s="8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9"/>
      <c r="AR67" s="6"/>
      <c r="AS67" s="21"/>
      <c r="AT67" s="22"/>
      <c r="AU67" s="22"/>
      <c r="AV67" s="22"/>
      <c r="AW67" s="22"/>
      <c r="AX67" s="22"/>
      <c r="AY67" s="5"/>
      <c r="AZ67" s="5"/>
    </row>
    <row r="68" spans="1:52" x14ac:dyDescent="0.3">
      <c r="A68" s="5"/>
      <c r="B68" s="41"/>
      <c r="C68" s="42"/>
      <c r="D68" s="39"/>
      <c r="E68" s="8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9"/>
      <c r="AR68" s="6"/>
      <c r="AS68" s="21"/>
      <c r="AT68" s="22"/>
      <c r="AU68" s="22"/>
      <c r="AV68" s="22"/>
      <c r="AW68" s="22"/>
      <c r="AX68" s="22"/>
      <c r="AY68" s="5"/>
      <c r="AZ68" s="5"/>
    </row>
    <row r="69" spans="1:52" x14ac:dyDescent="0.3">
      <c r="A69" s="5"/>
      <c r="B69" s="41"/>
      <c r="C69" s="42"/>
      <c r="D69" s="39"/>
      <c r="E69" s="8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9"/>
      <c r="AR69" s="6"/>
      <c r="AS69" s="21"/>
      <c r="AT69" s="22"/>
      <c r="AU69" s="22"/>
      <c r="AV69" s="22"/>
      <c r="AW69" s="22"/>
      <c r="AX69" s="22"/>
      <c r="AY69" s="5"/>
      <c r="AZ69" s="5"/>
    </row>
    <row r="70" spans="1:52" x14ac:dyDescent="0.3">
      <c r="A70" s="5"/>
      <c r="B70" s="41"/>
      <c r="C70" s="42"/>
      <c r="D70" s="39"/>
      <c r="E70" s="8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9"/>
      <c r="AR70" s="6"/>
      <c r="AS70" s="21"/>
      <c r="AT70" s="22"/>
      <c r="AU70" s="22"/>
      <c r="AV70" s="22"/>
      <c r="AW70" s="22"/>
      <c r="AX70" s="22"/>
      <c r="AY70" s="5"/>
      <c r="AZ70" s="5"/>
    </row>
    <row r="71" spans="1:52" x14ac:dyDescent="0.3">
      <c r="A71" s="5"/>
      <c r="B71" s="41"/>
      <c r="C71" s="42"/>
      <c r="D71" s="39"/>
      <c r="E71" s="8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9"/>
      <c r="AR71" s="6"/>
      <c r="AS71" s="21"/>
      <c r="AT71" s="22"/>
      <c r="AU71" s="22"/>
      <c r="AV71" s="22"/>
      <c r="AW71" s="22"/>
      <c r="AX71" s="22"/>
      <c r="AY71" s="5"/>
      <c r="AZ71" s="5"/>
    </row>
    <row r="72" spans="1:52" x14ac:dyDescent="0.3">
      <c r="A72" s="5"/>
      <c r="B72" s="12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23"/>
      <c r="AT72" s="24"/>
      <c r="AU72" s="24"/>
      <c r="AV72" s="24"/>
      <c r="AW72" s="24"/>
      <c r="AX72" s="24"/>
      <c r="AY72" s="24"/>
      <c r="AZ72" s="24"/>
    </row>
    <row r="73" spans="1:52" x14ac:dyDescent="0.3">
      <c r="A73" s="5"/>
      <c r="B73" s="60" t="s">
        <v>124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21"/>
      <c r="AT73" s="22"/>
      <c r="AU73" s="22"/>
      <c r="AV73" s="22"/>
      <c r="AW73" s="22"/>
      <c r="AX73" s="22"/>
      <c r="AY73" s="5"/>
      <c r="AZ73" s="5"/>
    </row>
    <row r="74" spans="1:52" ht="10.199999999999999" customHeight="1" x14ac:dyDescent="0.3">
      <c r="A74" s="5"/>
      <c r="B74" s="60" t="s">
        <v>123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23"/>
      <c r="AT74" s="24"/>
      <c r="AU74" s="24"/>
      <c r="AV74" s="24"/>
      <c r="AW74" s="24"/>
      <c r="AX74" s="24"/>
      <c r="AY74" s="24"/>
      <c r="AZ74" s="24"/>
    </row>
    <row r="75" spans="1:52" x14ac:dyDescent="0.3">
      <c r="A75" s="5"/>
      <c r="B75" s="12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21"/>
      <c r="AT75" s="22"/>
      <c r="AU75" s="22"/>
      <c r="AV75" s="22"/>
      <c r="AW75" s="22"/>
      <c r="AX75" s="22"/>
      <c r="AY75" s="5"/>
      <c r="AZ75" s="5"/>
    </row>
    <row r="76" spans="1:52" x14ac:dyDescent="0.3">
      <c r="A76" s="5"/>
      <c r="B76" s="12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23"/>
      <c r="AT76" s="24"/>
      <c r="AU76" s="24"/>
      <c r="AV76" s="24"/>
      <c r="AW76" s="24"/>
      <c r="AX76" s="24"/>
      <c r="AY76" s="24"/>
      <c r="AZ76" s="24"/>
    </row>
    <row r="77" spans="1:52" x14ac:dyDescent="0.3">
      <c r="A77" s="5"/>
      <c r="B77" s="12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21"/>
      <c r="AT77" s="22"/>
      <c r="AU77" s="22"/>
      <c r="AV77" s="22"/>
      <c r="AW77" s="22"/>
      <c r="AX77" s="22"/>
      <c r="AY77" s="5"/>
      <c r="AZ77" s="5"/>
    </row>
    <row r="78" spans="1:52" x14ac:dyDescent="0.3">
      <c r="A78" s="5"/>
      <c r="B78" s="12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23"/>
      <c r="AT78" s="24"/>
      <c r="AU78" s="24"/>
      <c r="AV78" s="24"/>
      <c r="AW78" s="24"/>
      <c r="AX78" s="24"/>
      <c r="AY78" s="24"/>
      <c r="AZ78" s="24"/>
    </row>
  </sheetData>
  <mergeCells count="8">
    <mergeCell ref="Y13:AP13"/>
    <mergeCell ref="B1:G2"/>
    <mergeCell ref="B13:B14"/>
    <mergeCell ref="C13:C14"/>
    <mergeCell ref="D13:D14"/>
    <mergeCell ref="E13:E14"/>
    <mergeCell ref="F13:F14"/>
    <mergeCell ref="G13:X13"/>
  </mergeCells>
  <dataValidations count="1">
    <dataValidation type="list" allowBlank="1" showInputMessage="1" showErrorMessage="1" sqref="F15:F71">
      <formula1>"Yes, No"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99A9D21E-B279-44E0-81C8-4A67C69EF224}">
            <xm:f>List!$C$1</xm:f>
            <x14:dxf>
              <font>
                <color rgb="FFD00000"/>
              </font>
              <fill>
                <patternFill>
                  <bgColor rgb="FFFFFF99"/>
                </patternFill>
              </fill>
            </x14:dxf>
          </x14:cfRule>
          <xm:sqref>G14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List!$B$1:$B$34</xm:f>
          </x14:formula1>
          <xm:sqref>C11</xm:sqref>
        </x14:dataValidation>
        <x14:dataValidation type="list" allowBlank="1" showInputMessage="1" showErrorMessage="1">
          <x14:formula1>
            <xm:f>List!$C$1:$C$12</xm:f>
          </x14:formula1>
          <xm:sqref>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C2" sqref="C2:D12"/>
    </sheetView>
  </sheetViews>
  <sheetFormatPr defaultColWidth="8.6640625" defaultRowHeight="14.4" x14ac:dyDescent="0.3"/>
  <sheetData>
    <row r="1" spans="1:8" x14ac:dyDescent="0.3">
      <c r="A1" t="s">
        <v>51</v>
      </c>
      <c r="B1" t="s">
        <v>9</v>
      </c>
      <c r="C1" s="56" t="s">
        <v>22</v>
      </c>
      <c r="D1" s="57" t="s">
        <v>52</v>
      </c>
      <c r="H1" s="56" t="s">
        <v>53</v>
      </c>
    </row>
    <row r="2" spans="1:8" x14ac:dyDescent="0.3">
      <c r="A2" t="s">
        <v>54</v>
      </c>
      <c r="B2" t="s">
        <v>55</v>
      </c>
      <c r="C2" s="58">
        <f t="shared" ref="C2:C12" ca="1" si="0">$F$2-D2</f>
        <v>2021</v>
      </c>
      <c r="D2" s="59">
        <v>0</v>
      </c>
      <c r="E2" s="56" t="s">
        <v>56</v>
      </c>
      <c r="F2" s="58">
        <f ca="1">YEAR(TODAY())</f>
        <v>2021</v>
      </c>
      <c r="H2" s="58" t="s">
        <v>57</v>
      </c>
    </row>
    <row r="3" spans="1:8" x14ac:dyDescent="0.3">
      <c r="A3" t="s">
        <v>58</v>
      </c>
      <c r="B3" t="s">
        <v>59</v>
      </c>
      <c r="C3" s="58">
        <f t="shared" ca="1" si="0"/>
        <v>2020</v>
      </c>
      <c r="D3" s="59">
        <v>1</v>
      </c>
      <c r="H3" s="58" t="s">
        <v>60</v>
      </c>
    </row>
    <row r="4" spans="1:8" x14ac:dyDescent="0.3">
      <c r="A4" t="s">
        <v>61</v>
      </c>
      <c r="B4" t="s">
        <v>62</v>
      </c>
      <c r="C4" s="58">
        <f t="shared" ca="1" si="0"/>
        <v>2019</v>
      </c>
      <c r="D4" s="59">
        <v>2</v>
      </c>
    </row>
    <row r="5" spans="1:8" x14ac:dyDescent="0.3">
      <c r="A5" t="s">
        <v>63</v>
      </c>
      <c r="B5" t="s">
        <v>64</v>
      </c>
      <c r="C5" s="58">
        <f t="shared" ca="1" si="0"/>
        <v>2018</v>
      </c>
      <c r="D5" s="59">
        <v>3</v>
      </c>
    </row>
    <row r="6" spans="1:8" x14ac:dyDescent="0.3">
      <c r="A6" t="s">
        <v>65</v>
      </c>
      <c r="B6" t="s">
        <v>66</v>
      </c>
      <c r="C6" s="58">
        <f t="shared" ca="1" si="0"/>
        <v>2017</v>
      </c>
      <c r="D6" s="59">
        <v>4</v>
      </c>
    </row>
    <row r="7" spans="1:8" x14ac:dyDescent="0.3">
      <c r="A7" t="s">
        <v>67</v>
      </c>
      <c r="B7" t="s">
        <v>68</v>
      </c>
      <c r="C7" s="58">
        <f t="shared" ca="1" si="0"/>
        <v>2016</v>
      </c>
      <c r="D7" s="59">
        <v>5</v>
      </c>
    </row>
    <row r="8" spans="1:8" x14ac:dyDescent="0.3">
      <c r="A8" t="s">
        <v>69</v>
      </c>
      <c r="B8" t="s">
        <v>70</v>
      </c>
      <c r="C8" s="58">
        <f t="shared" ca="1" si="0"/>
        <v>2015</v>
      </c>
      <c r="D8" s="59">
        <v>6</v>
      </c>
    </row>
    <row r="9" spans="1:8" x14ac:dyDescent="0.3">
      <c r="A9" t="s">
        <v>71</v>
      </c>
      <c r="B9" t="s">
        <v>72</v>
      </c>
      <c r="C9" s="58">
        <f t="shared" ca="1" si="0"/>
        <v>2014</v>
      </c>
      <c r="D9" s="59">
        <v>7</v>
      </c>
    </row>
    <row r="10" spans="1:8" x14ac:dyDescent="0.3">
      <c r="A10" t="s">
        <v>73</v>
      </c>
      <c r="B10" t="s">
        <v>74</v>
      </c>
      <c r="C10" s="58">
        <f t="shared" ca="1" si="0"/>
        <v>2013</v>
      </c>
      <c r="D10" s="59">
        <v>8</v>
      </c>
    </row>
    <row r="11" spans="1:8" x14ac:dyDescent="0.3">
      <c r="A11" t="s">
        <v>75</v>
      </c>
      <c r="B11" t="s">
        <v>76</v>
      </c>
      <c r="C11" s="58">
        <f t="shared" ca="1" si="0"/>
        <v>2012</v>
      </c>
      <c r="D11" s="59">
        <v>9</v>
      </c>
    </row>
    <row r="12" spans="1:8" x14ac:dyDescent="0.3">
      <c r="A12" t="s">
        <v>77</v>
      </c>
      <c r="B12" t="s">
        <v>78</v>
      </c>
      <c r="C12" s="58">
        <f t="shared" ca="1" si="0"/>
        <v>2011</v>
      </c>
      <c r="D12" s="59">
        <v>10</v>
      </c>
    </row>
    <row r="13" spans="1:8" x14ac:dyDescent="0.3">
      <c r="A13" t="s">
        <v>79</v>
      </c>
      <c r="B13" t="s">
        <v>80</v>
      </c>
    </row>
    <row r="14" spans="1:8" x14ac:dyDescent="0.3">
      <c r="A14" t="s">
        <v>81</v>
      </c>
      <c r="B14" t="s">
        <v>82</v>
      </c>
    </row>
    <row r="15" spans="1:8" x14ac:dyDescent="0.3">
      <c r="A15" t="s">
        <v>83</v>
      </c>
      <c r="B15" t="s">
        <v>84</v>
      </c>
    </row>
    <row r="16" spans="1:8" x14ac:dyDescent="0.3">
      <c r="A16" t="s">
        <v>85</v>
      </c>
      <c r="B16" t="s">
        <v>86</v>
      </c>
    </row>
    <row r="17" spans="1:2" x14ac:dyDescent="0.3">
      <c r="A17" t="s">
        <v>87</v>
      </c>
      <c r="B17" t="s">
        <v>88</v>
      </c>
    </row>
    <row r="18" spans="1:2" x14ac:dyDescent="0.3">
      <c r="A18" t="s">
        <v>89</v>
      </c>
      <c r="B18" t="s">
        <v>90</v>
      </c>
    </row>
    <row r="19" spans="1:2" x14ac:dyDescent="0.3">
      <c r="A19" t="s">
        <v>91</v>
      </c>
      <c r="B19" t="s">
        <v>92</v>
      </c>
    </row>
    <row r="20" spans="1:2" x14ac:dyDescent="0.3">
      <c r="A20" t="s">
        <v>93</v>
      </c>
      <c r="B20" t="s">
        <v>94</v>
      </c>
    </row>
    <row r="21" spans="1:2" x14ac:dyDescent="0.3">
      <c r="A21" t="s">
        <v>95</v>
      </c>
      <c r="B21" t="s">
        <v>96</v>
      </c>
    </row>
    <row r="22" spans="1:2" x14ac:dyDescent="0.3">
      <c r="A22" t="s">
        <v>97</v>
      </c>
      <c r="B22" t="s">
        <v>98</v>
      </c>
    </row>
    <row r="23" spans="1:2" x14ac:dyDescent="0.3">
      <c r="A23" t="s">
        <v>99</v>
      </c>
      <c r="B23" t="s">
        <v>100</v>
      </c>
    </row>
    <row r="24" spans="1:2" x14ac:dyDescent="0.3">
      <c r="A24" t="s">
        <v>101</v>
      </c>
      <c r="B24" t="s">
        <v>102</v>
      </c>
    </row>
    <row r="25" spans="1:2" x14ac:dyDescent="0.3">
      <c r="A25" t="s">
        <v>103</v>
      </c>
      <c r="B25" t="s">
        <v>104</v>
      </c>
    </row>
    <row r="26" spans="1:2" x14ac:dyDescent="0.3">
      <c r="A26" t="s">
        <v>105</v>
      </c>
      <c r="B26" t="s">
        <v>106</v>
      </c>
    </row>
    <row r="27" spans="1:2" x14ac:dyDescent="0.3">
      <c r="A27" t="s">
        <v>107</v>
      </c>
      <c r="B27" t="s">
        <v>108</v>
      </c>
    </row>
    <row r="28" spans="1:2" x14ac:dyDescent="0.3">
      <c r="A28" t="s">
        <v>109</v>
      </c>
      <c r="B28" t="s">
        <v>110</v>
      </c>
    </row>
    <row r="29" spans="1:2" x14ac:dyDescent="0.3">
      <c r="A29" t="s">
        <v>111</v>
      </c>
      <c r="B29" t="s">
        <v>112</v>
      </c>
    </row>
    <row r="30" spans="1:2" x14ac:dyDescent="0.3">
      <c r="A30" t="s">
        <v>113</v>
      </c>
      <c r="B30" t="s">
        <v>114</v>
      </c>
    </row>
    <row r="31" spans="1:2" x14ac:dyDescent="0.3">
      <c r="A31" t="s">
        <v>115</v>
      </c>
      <c r="B31" t="s">
        <v>116</v>
      </c>
    </row>
    <row r="32" spans="1:2" x14ac:dyDescent="0.3">
      <c r="A32" t="s">
        <v>117</v>
      </c>
      <c r="B32" t="s">
        <v>118</v>
      </c>
    </row>
    <row r="33" spans="1:2" x14ac:dyDescent="0.3">
      <c r="A33" t="s">
        <v>119</v>
      </c>
      <c r="B33" t="s">
        <v>120</v>
      </c>
    </row>
    <row r="34" spans="1:2" x14ac:dyDescent="0.3">
      <c r="A34" t="s">
        <v>121</v>
      </c>
      <c r="B34" t="s">
        <v>122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A33436CED8E44CA3A800A4022C8605" ma:contentTypeVersion="4" ma:contentTypeDescription="Create a new document." ma:contentTypeScope="" ma:versionID="c1ef59f1f90eedadc72cdf54e3bdce40">
  <xsd:schema xmlns:xsd="http://www.w3.org/2001/XMLSchema" xmlns:xs="http://www.w3.org/2001/XMLSchema" xmlns:p="http://schemas.microsoft.com/office/2006/metadata/properties" xmlns:ns2="b0439770-cc62-48d3-8e30-712700f159e3" targetNamespace="http://schemas.microsoft.com/office/2006/metadata/properties" ma:root="true" ma:fieldsID="866cc3a91d453726343f420a386acae6" ns2:_="">
    <xsd:import namespace="b0439770-cc62-48d3-8e30-712700f15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39770-cc62-48d3-8e30-712700f15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6A35F6-277B-4359-B226-447A3F5FDC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D8DD92-690B-4EFD-9EDF-ACB4E2A46C1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A089EA-3684-4E79-8096-690DBF641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39770-cc62-48d3-8e30-712700f159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T2</vt:lpstr>
      <vt:lpstr>List</vt:lpstr>
      <vt:lpstr>FME_T2</vt:lpstr>
      <vt:lpstr>FME_T2_RY_WAM</vt:lpstr>
      <vt:lpstr>FME_T2_RY_WEM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Esparrago</dc:creator>
  <cp:keywords/>
  <dc:description/>
  <cp:lastModifiedBy>Javier Esparrago</cp:lastModifiedBy>
  <cp:revision/>
  <dcterms:created xsi:type="dcterms:W3CDTF">2020-10-20T20:08:59Z</dcterms:created>
  <dcterms:modified xsi:type="dcterms:W3CDTF">2021-02-12T04:01:14Z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0x0101001DA33436CED8E44CA3A800A4022C8605</vt:lpwstr>
  </property>
  <property fmtid="{D5CDD505-2E9C-101B-9397-08002B2CF9AE}" pid="3" name="ESRI_WORKBOOK_ID">
    <vt:lpwstr>9e6fb530d9fc474ba6134ba4bf116aad</vt:lpwstr>
  </property>
</Properties>
</file>